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2" sheetId="1" r:id="rId1"/>
  </sheets>
  <definedNames>
    <definedName name="_xlnm.Print_Titles" localSheetId="0">'Tabela2'!$8:$10</definedName>
  </definedNames>
  <calcPr fullCalcOnLoad="1"/>
</workbook>
</file>

<file path=xl/sharedStrings.xml><?xml version="1.0" encoding="utf-8"?>
<sst xmlns="http://schemas.openxmlformats.org/spreadsheetml/2006/main" count="36" uniqueCount="28">
  <si>
    <t>Informacja z wykonania budżetu Gminy Gryfino za 2005 rok - część tabelaryczna</t>
  </si>
  <si>
    <t xml:space="preserve"> </t>
  </si>
  <si>
    <t>Tabela Nr 2</t>
  </si>
  <si>
    <t xml:space="preserve">Dochody związane z realizacją zadań z zakresu administracji rządowej oraz innych zadań zleconych ustawami 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</si>
  <si>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</si>
  <si>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</si>
  <si>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</si>
  <si>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</si>
  <si>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</si>
  <si>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</si>
  <si>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</si>
  <si>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wykonania</t>
  </si>
  <si>
    <t>ADMINISTRACJA PUBLICZNA</t>
  </si>
  <si>
    <t>Urzędy wojewódzkie</t>
  </si>
  <si>
    <t xml:space="preserve">Dotacje celowe otrzymane z budżetu państwa na realizację zadań bieżących z zakresu administracji rządowej oraz innych zadań zleconych gminie (związkom gmin) ustawami 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</si>
  <si>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</si>
  <si>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</si>
  <si>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Rzeczypospolitej Polskiej</t>
  </si>
  <si>
    <t>Wybory do Sejmu i Senatu</t>
  </si>
  <si>
    <t>OBRONA NARODOWA</t>
  </si>
  <si>
    <t>Pozostałe wydatki obronne</t>
  </si>
  <si>
    <t>POMOC SPOŁECZNA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</si>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</sst>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justify" wrapText="1"/>
    </xf>
    <xf numFmtId="3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justify" wrapText="1"/>
    </xf>
    <xf numFmtId="3" fontId="8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justify" wrapText="1"/>
    </xf>
    <xf numFmtId="3" fontId="7" fillId="0" borderId="2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justify" wrapText="1"/>
    </xf>
    <xf numFmtId="0" fontId="4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justify" wrapText="1"/>
    </xf>
    <xf numFmtId="3" fontId="8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justify" wrapText="1"/>
    </xf>
    <xf numFmtId="3" fontId="8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justify" wrapText="1"/>
    </xf>
    <xf numFmtId="3" fontId="7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justify" wrapText="1"/>
    </xf>
    <xf numFmtId="3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justify" wrapText="1"/>
    </xf>
    <xf numFmtId="0" fontId="12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justify" wrapText="1"/>
    </xf>
    <xf numFmtId="3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top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top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3" fontId="4" fillId="3" borderId="9" xfId="0" applyNumberFormat="1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workbookViewId="0" topLeftCell="A1">
      <selection activeCell="A35" sqref="A35:IV35"/>
    </sheetView>
  </sheetViews>
  <sheetFormatPr defaultColWidth="9.00390625" defaultRowHeight="12.75"/>
  <cols>
    <col min="1" max="1" width="7.25390625" style="0" customWidth="1"/>
    <col min="2" max="2" width="12.00390625" style="0" customWidth="1"/>
    <col min="3" max="3" width="10.375" style="0" customWidth="1"/>
    <col min="4" max="4" width="59.875" style="2" customWidth="1"/>
    <col min="5" max="5" width="17.00390625" style="0" customWidth="1"/>
    <col min="6" max="6" width="16.125" style="0" customWidth="1"/>
    <col min="7" max="7" width="13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ht="12.75">
      <c r="A2" t="s">
        <v>1</v>
      </c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4"/>
      <c r="B4" s="4"/>
      <c r="C4" s="4"/>
      <c r="D4" s="4"/>
      <c r="E4" s="4"/>
      <c r="F4" s="4"/>
      <c r="G4" s="4"/>
    </row>
    <row r="5" spans="1:7" ht="15.75" customHeight="1">
      <c r="A5" s="5" t="s">
        <v>3</v>
      </c>
      <c r="B5" s="5"/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8">
      <c r="A7" s="6"/>
      <c r="B7" s="7"/>
      <c r="C7" s="7"/>
      <c r="D7" s="8"/>
      <c r="E7" s="7"/>
      <c r="F7" s="9" t="s">
        <v>4</v>
      </c>
      <c r="G7" s="9"/>
    </row>
    <row r="8" spans="1:7" ht="12.75" customHeight="1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3" t="s">
        <v>10</v>
      </c>
      <c r="G8" s="14" t="s">
        <v>11</v>
      </c>
    </row>
    <row r="9" spans="1:7" ht="12.75" customHeight="1">
      <c r="A9" s="10"/>
      <c r="B9" s="10"/>
      <c r="C9" s="15"/>
      <c r="D9" s="16"/>
      <c r="E9" s="13"/>
      <c r="F9" s="13"/>
      <c r="G9" s="14"/>
    </row>
    <row r="10" spans="1:7" ht="12.75">
      <c r="A10" s="17">
        <v>1</v>
      </c>
      <c r="B10" s="17">
        <v>2</v>
      </c>
      <c r="C10" s="17">
        <v>3</v>
      </c>
      <c r="D10" s="18">
        <v>4</v>
      </c>
      <c r="E10" s="17">
        <v>5</v>
      </c>
      <c r="F10" s="17">
        <v>6</v>
      </c>
      <c r="G10" s="17">
        <v>7</v>
      </c>
    </row>
    <row r="11" spans="1:7" ht="15.75">
      <c r="A11" s="19">
        <v>750</v>
      </c>
      <c r="B11" s="20"/>
      <c r="C11" s="20"/>
      <c r="D11" s="21" t="s">
        <v>12</v>
      </c>
      <c r="E11" s="22">
        <f>SUM(E12)</f>
        <v>217900</v>
      </c>
      <c r="F11" s="22">
        <f>SUM(F12)</f>
        <v>217900</v>
      </c>
      <c r="G11" s="23">
        <f aca="true" t="shared" si="0" ref="G11:G35">F11/E11*100</f>
        <v>100</v>
      </c>
    </row>
    <row r="12" spans="1:7" ht="14.25">
      <c r="A12" s="24"/>
      <c r="B12" s="24">
        <v>75011</v>
      </c>
      <c r="C12" s="25"/>
      <c r="D12" s="26" t="s">
        <v>13</v>
      </c>
      <c r="E12" s="27">
        <f>SUM(E13)</f>
        <v>217900</v>
      </c>
      <c r="F12" s="27">
        <f>SUM(F13)</f>
        <v>217900</v>
      </c>
      <c r="G12" s="28">
        <f t="shared" si="0"/>
        <v>100</v>
      </c>
    </row>
    <row r="13" spans="1:7" ht="36">
      <c r="A13" s="29"/>
      <c r="B13" s="30"/>
      <c r="C13" s="31">
        <v>2010</v>
      </c>
      <c r="D13" s="32" t="s">
        <v>14</v>
      </c>
      <c r="E13" s="33">
        <v>217900</v>
      </c>
      <c r="F13" s="33">
        <v>217900</v>
      </c>
      <c r="G13" s="28">
        <f t="shared" si="0"/>
        <v>100</v>
      </c>
    </row>
    <row r="14" spans="1:7" ht="27.75" customHeight="1">
      <c r="A14" s="34">
        <v>751</v>
      </c>
      <c r="B14" s="35"/>
      <c r="C14" s="35"/>
      <c r="D14" s="36" t="s">
        <v>15</v>
      </c>
      <c r="E14" s="22">
        <f>SUM(E15+E17+E19)</f>
        <v>142689</v>
      </c>
      <c r="F14" s="22">
        <f>SUM(F15+F17+F19)</f>
        <v>139770</v>
      </c>
      <c r="G14" s="23">
        <f aca="true" t="shared" si="1" ref="G14:G23">F14/E14*100</f>
        <v>97.95429220192166</v>
      </c>
    </row>
    <row r="15" spans="1:7" ht="28.5">
      <c r="A15" s="37"/>
      <c r="B15" s="38">
        <v>75101</v>
      </c>
      <c r="C15" s="39"/>
      <c r="D15" s="40" t="s">
        <v>16</v>
      </c>
      <c r="E15" s="41">
        <f>SUM(E16)</f>
        <v>4990</v>
      </c>
      <c r="F15" s="41">
        <f>SUM(F16)</f>
        <v>4990</v>
      </c>
      <c r="G15" s="28">
        <f t="shared" si="1"/>
        <v>100</v>
      </c>
    </row>
    <row r="16" spans="1:7" ht="36">
      <c r="A16" s="42"/>
      <c r="B16" s="38"/>
      <c r="C16" s="39">
        <v>2010</v>
      </c>
      <c r="D16" s="32" t="s">
        <v>14</v>
      </c>
      <c r="E16" s="43">
        <v>4990</v>
      </c>
      <c r="F16" s="43">
        <v>4990</v>
      </c>
      <c r="G16" s="28">
        <f t="shared" si="1"/>
        <v>100</v>
      </c>
    </row>
    <row r="17" spans="1:7" s="49" customFormat="1" ht="14.25">
      <c r="A17" s="44"/>
      <c r="B17" s="45">
        <v>75107</v>
      </c>
      <c r="C17" s="46"/>
      <c r="D17" s="47" t="s">
        <v>17</v>
      </c>
      <c r="E17" s="48">
        <f>SUM(E18)</f>
        <v>84024</v>
      </c>
      <c r="F17" s="48">
        <f>SUM(F18)</f>
        <v>82167</v>
      </c>
      <c r="G17" s="28">
        <f t="shared" si="1"/>
        <v>97.78991716652385</v>
      </c>
    </row>
    <row r="18" spans="1:7" ht="36">
      <c r="A18" s="50"/>
      <c r="B18" s="51"/>
      <c r="C18" s="39">
        <v>2010</v>
      </c>
      <c r="D18" s="32" t="s">
        <v>14</v>
      </c>
      <c r="E18" s="43">
        <v>84024</v>
      </c>
      <c r="F18" s="43">
        <v>82167</v>
      </c>
      <c r="G18" s="28">
        <f t="shared" si="1"/>
        <v>97.78991716652385</v>
      </c>
    </row>
    <row r="19" spans="1:7" s="49" customFormat="1" ht="14.25">
      <c r="A19" s="44"/>
      <c r="B19" s="45">
        <v>75108</v>
      </c>
      <c r="C19" s="46"/>
      <c r="D19" s="47" t="s">
        <v>18</v>
      </c>
      <c r="E19" s="48">
        <f>SUM(E20)</f>
        <v>53675</v>
      </c>
      <c r="F19" s="48">
        <f>SUM(F20)</f>
        <v>52613</v>
      </c>
      <c r="G19" s="28">
        <f t="shared" si="1"/>
        <v>98.02142524452725</v>
      </c>
    </row>
    <row r="20" spans="1:7" ht="36">
      <c r="A20" s="50"/>
      <c r="B20" s="51"/>
      <c r="C20" s="39">
        <v>2010</v>
      </c>
      <c r="D20" s="32" t="s">
        <v>14</v>
      </c>
      <c r="E20" s="43">
        <v>53675</v>
      </c>
      <c r="F20" s="43">
        <v>52613</v>
      </c>
      <c r="G20" s="28">
        <f t="shared" si="1"/>
        <v>98.02142524452725</v>
      </c>
    </row>
    <row r="21" spans="1:7" ht="15.75">
      <c r="A21" s="19">
        <v>752</v>
      </c>
      <c r="B21" s="20"/>
      <c r="C21" s="52"/>
      <c r="D21" s="21" t="s">
        <v>19</v>
      </c>
      <c r="E21" s="22">
        <f>SUM(E22)</f>
        <v>500</v>
      </c>
      <c r="F21" s="22">
        <f>SUM(F22)</f>
        <v>500</v>
      </c>
      <c r="G21" s="23">
        <f t="shared" si="1"/>
        <v>100</v>
      </c>
    </row>
    <row r="22" spans="1:7" ht="14.25">
      <c r="A22" s="24"/>
      <c r="B22" s="24">
        <v>75212</v>
      </c>
      <c r="C22" s="53"/>
      <c r="D22" s="26" t="s">
        <v>20</v>
      </c>
      <c r="E22" s="27">
        <f>SUM(E23)</f>
        <v>500</v>
      </c>
      <c r="F22" s="27">
        <f>SUM(F23)</f>
        <v>500</v>
      </c>
      <c r="G22" s="28">
        <f t="shared" si="1"/>
        <v>100</v>
      </c>
    </row>
    <row r="23" spans="1:7" ht="36">
      <c r="A23" s="30"/>
      <c r="B23" s="30"/>
      <c r="C23" s="31">
        <v>2010</v>
      </c>
      <c r="D23" s="32" t="s">
        <v>14</v>
      </c>
      <c r="E23" s="33">
        <v>500</v>
      </c>
      <c r="F23" s="33">
        <v>500</v>
      </c>
      <c r="G23" s="28">
        <f t="shared" si="1"/>
        <v>100</v>
      </c>
    </row>
    <row r="24" spans="1:7" ht="29.25" customHeight="1">
      <c r="A24" s="54"/>
      <c r="B24" s="54"/>
      <c r="C24" s="55"/>
      <c r="D24" s="56"/>
      <c r="E24" s="57"/>
      <c r="F24" s="57"/>
      <c r="G24" s="58"/>
    </row>
    <row r="25" spans="1:7" ht="15.75">
      <c r="A25" s="59">
        <v>852</v>
      </c>
      <c r="B25" s="60"/>
      <c r="C25" s="60"/>
      <c r="D25" s="61" t="s">
        <v>21</v>
      </c>
      <c r="E25" s="62">
        <f>SUM(E26+E29+E33+E31)</f>
        <v>7094586</v>
      </c>
      <c r="F25" s="62">
        <f>SUM(F26+F29+F33+F31)</f>
        <v>6964667</v>
      </c>
      <c r="G25" s="63">
        <f t="shared" si="0"/>
        <v>98.16875854348655</v>
      </c>
    </row>
    <row r="26" spans="1:7" ht="28.5">
      <c r="A26" s="64"/>
      <c r="B26" s="65">
        <v>85212</v>
      </c>
      <c r="C26" s="66"/>
      <c r="D26" s="40" t="s">
        <v>22</v>
      </c>
      <c r="E26" s="41">
        <f>SUM(E27:E28)</f>
        <v>6235025</v>
      </c>
      <c r="F26" s="41">
        <f>SUM(F27:F28)</f>
        <v>6119346</v>
      </c>
      <c r="G26" s="28">
        <f t="shared" si="0"/>
        <v>98.14469067886657</v>
      </c>
    </row>
    <row r="27" spans="1:7" ht="36">
      <c r="A27" s="67"/>
      <c r="B27" s="68"/>
      <c r="C27" s="39">
        <v>2010</v>
      </c>
      <c r="D27" s="32" t="s">
        <v>14</v>
      </c>
      <c r="E27" s="69">
        <v>6233025</v>
      </c>
      <c r="F27" s="69">
        <v>6117346</v>
      </c>
      <c r="G27" s="70">
        <f t="shared" si="0"/>
        <v>98.14409536300592</v>
      </c>
    </row>
    <row r="28" spans="1:7" ht="36">
      <c r="A28" s="67"/>
      <c r="B28" s="71"/>
      <c r="C28" s="72">
        <v>6310</v>
      </c>
      <c r="D28" s="73" t="s">
        <v>23</v>
      </c>
      <c r="E28" s="69">
        <v>2000</v>
      </c>
      <c r="F28" s="69">
        <v>2000</v>
      </c>
      <c r="G28" s="70">
        <f t="shared" si="0"/>
        <v>100</v>
      </c>
    </row>
    <row r="29" spans="1:7" ht="42.75">
      <c r="A29" s="74"/>
      <c r="B29" s="75">
        <v>85213</v>
      </c>
      <c r="C29" s="76"/>
      <c r="D29" s="77" t="s">
        <v>24</v>
      </c>
      <c r="E29" s="78">
        <f>SUM(E30:E30)</f>
        <v>71023</v>
      </c>
      <c r="F29" s="78">
        <f>SUM(F30:F30)</f>
        <v>69696</v>
      </c>
      <c r="G29" s="79">
        <f t="shared" si="0"/>
        <v>98.13159117468989</v>
      </c>
    </row>
    <row r="30" spans="1:7" ht="36">
      <c r="A30" s="74"/>
      <c r="B30" s="72"/>
      <c r="C30" s="72">
        <v>2010</v>
      </c>
      <c r="D30" s="32" t="s">
        <v>14</v>
      </c>
      <c r="E30" s="43">
        <v>71023</v>
      </c>
      <c r="F30" s="43">
        <v>69696</v>
      </c>
      <c r="G30" s="28">
        <f t="shared" si="0"/>
        <v>98.13159117468989</v>
      </c>
    </row>
    <row r="31" spans="1:7" ht="28.5">
      <c r="A31" s="74"/>
      <c r="B31" s="44">
        <v>85214</v>
      </c>
      <c r="C31" s="80"/>
      <c r="D31" s="47" t="s">
        <v>25</v>
      </c>
      <c r="E31" s="48">
        <f>SUM(E32)</f>
        <v>744538</v>
      </c>
      <c r="F31" s="48">
        <f>SUM(F32)</f>
        <v>735390</v>
      </c>
      <c r="G31" s="28">
        <f t="shared" si="0"/>
        <v>98.77131858951456</v>
      </c>
    </row>
    <row r="32" spans="1:7" ht="36">
      <c r="A32" s="74"/>
      <c r="B32" s="72"/>
      <c r="C32" s="72">
        <v>2010</v>
      </c>
      <c r="D32" s="32" t="s">
        <v>14</v>
      </c>
      <c r="E32" s="43">
        <v>744538</v>
      </c>
      <c r="F32" s="43">
        <v>735390</v>
      </c>
      <c r="G32" s="70">
        <f t="shared" si="0"/>
        <v>98.77131858951456</v>
      </c>
    </row>
    <row r="33" spans="1:7" ht="14.25">
      <c r="A33" s="74"/>
      <c r="B33" s="75">
        <v>85228</v>
      </c>
      <c r="C33" s="66"/>
      <c r="D33" s="40" t="s">
        <v>26</v>
      </c>
      <c r="E33" s="41">
        <f>SUM(E34)</f>
        <v>44000</v>
      </c>
      <c r="F33" s="41">
        <f>SUM(F34)</f>
        <v>40235</v>
      </c>
      <c r="G33" s="81">
        <f t="shared" si="0"/>
        <v>91.44318181818181</v>
      </c>
    </row>
    <row r="34" spans="1:7" ht="36.75" thickBot="1">
      <c r="A34" s="74"/>
      <c r="B34" s="82"/>
      <c r="C34" s="76">
        <v>2010</v>
      </c>
      <c r="D34" s="32" t="s">
        <v>14</v>
      </c>
      <c r="E34" s="43">
        <v>44000</v>
      </c>
      <c r="F34" s="43">
        <v>40235</v>
      </c>
      <c r="G34" s="28">
        <f t="shared" si="0"/>
        <v>91.44318181818181</v>
      </c>
    </row>
    <row r="35" spans="1:7" ht="16.5" thickBot="1">
      <c r="A35" s="83" t="s">
        <v>27</v>
      </c>
      <c r="B35" s="84"/>
      <c r="C35" s="84"/>
      <c r="D35" s="85"/>
      <c r="E35" s="86">
        <f>SUM(E21+E25+E14+E11)</f>
        <v>7455675</v>
      </c>
      <c r="F35" s="86">
        <f>SUM(F21+F25+F14+F11)</f>
        <v>7322837</v>
      </c>
      <c r="G35" s="87">
        <f t="shared" si="0"/>
        <v>98.21829680075915</v>
      </c>
    </row>
  </sheetData>
  <sheetProtection/>
  <mergeCells count="22">
    <mergeCell ref="B15:B16"/>
    <mergeCell ref="C8:C9"/>
    <mergeCell ref="A35:D35"/>
    <mergeCell ref="A22:A23"/>
    <mergeCell ref="B22:B23"/>
    <mergeCell ref="A12:A13"/>
    <mergeCell ref="B12:B13"/>
    <mergeCell ref="A15:A16"/>
    <mergeCell ref="B17:B18"/>
    <mergeCell ref="B19:B20"/>
    <mergeCell ref="A26:A28"/>
    <mergeCell ref="B26:B28"/>
    <mergeCell ref="E8:E9"/>
    <mergeCell ref="A1:G1"/>
    <mergeCell ref="A3:G3"/>
    <mergeCell ref="F7:G7"/>
    <mergeCell ref="A5:G6"/>
    <mergeCell ref="G8:G9"/>
    <mergeCell ref="A8:A9"/>
    <mergeCell ref="F8:F9"/>
    <mergeCell ref="B8:B9"/>
    <mergeCell ref="D8:D9"/>
  </mergeCells>
  <printOptions/>
  <pageMargins left="0.5905511811023623" right="0.5905511811023623" top="0.6692913385826772" bottom="0.7874015748031497" header="0.5118110236220472" footer="0.5118110236220472"/>
  <pageSetup firstPageNumber="42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2006-04-07T07:02:21Z</dcterms:created>
  <dcterms:modified xsi:type="dcterms:W3CDTF">2006-04-07T07:02:29Z</dcterms:modified>
  <cp:category/>
  <cp:version/>
  <cp:contentType/>
  <cp:contentStatus/>
</cp:coreProperties>
</file>